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/>
  <xr:revisionPtr revIDLastSave="0" documentId="13_ncr:1_{09F4982C-A030-4504-A6C6-4FBB073C14FC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G14" i="1" s="1"/>
  <c r="F13" i="1"/>
  <c r="E13" i="1"/>
  <c r="G13" i="1" s="1"/>
  <c r="E12" i="1"/>
  <c r="E11" i="1"/>
  <c r="E10" i="1"/>
  <c r="G10" i="1" s="1"/>
  <c r="F9" i="1"/>
  <c r="G9" i="1" s="1"/>
  <c r="E9" i="1"/>
  <c r="F8" i="1"/>
  <c r="E8" i="1"/>
  <c r="G8" i="1" s="1"/>
  <c r="E7" i="1"/>
  <c r="G7" i="1" s="1"/>
  <c r="F6" i="1"/>
  <c r="G6" i="1" s="1"/>
  <c r="E6" i="1"/>
</calcChain>
</file>

<file path=xl/sharedStrings.xml><?xml version="1.0" encoding="utf-8"?>
<sst xmlns="http://schemas.openxmlformats.org/spreadsheetml/2006/main" count="26" uniqueCount="18">
  <si>
    <t>Информация о проектной производительности и наличии резервов пропускной способности газораспределительных станций Усть-Лабинского района Краснодарского края по состоянию на 26.12.2018г.</t>
  </si>
  <si>
    <t>№ п/п</t>
  </si>
  <si>
    <t>Субъект </t>
  </si>
  <si>
    <t>Наименование ГРС </t>
  </si>
  <si>
    <t>Проектная производительность (Q), тыс.м3/час</t>
  </si>
  <si>
    <t>Фактическая загрузка ГРС тыс.м3/ч</t>
  </si>
  <si>
    <r>
      <t>Суммарный объем газа по действующим ТУ на подключение за IV кв. 2018, тыс.м</t>
    </r>
    <r>
      <rPr>
        <b/>
        <vertAlign val="superscript"/>
        <sz val="11"/>
        <color rgb="FF000000"/>
        <rFont val="Arial"/>
        <family val="2"/>
        <charset val="204"/>
      </rPr>
      <t>3</t>
    </r>
    <r>
      <rPr>
        <b/>
        <sz val="11"/>
        <color rgb="FF000000"/>
        <rFont val="Arial"/>
        <family val="2"/>
        <charset val="204"/>
      </rPr>
      <t>/час</t>
    </r>
  </si>
  <si>
    <t>Резерв  пропускной способности тыс.м3/ч </t>
  </si>
  <si>
    <t>Краснодарский край, Усть-Лабинский район</t>
  </si>
  <si>
    <t>ст.Ладожская</t>
  </si>
  <si>
    <t xml:space="preserve">ст.Некрасовская </t>
  </si>
  <si>
    <t>х.Безлесный</t>
  </si>
  <si>
    <t>х.Болгов</t>
  </si>
  <si>
    <t xml:space="preserve">г.Усть-Лабинск </t>
  </si>
  <si>
    <t>ст.Воронежская</t>
  </si>
  <si>
    <t>ст.Новолабинская</t>
  </si>
  <si>
    <t xml:space="preserve">ст.Тенгинская </t>
  </si>
  <si>
    <t>х.Александровский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</si>
</sst>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vertAlign val="superscript"/>
      <sz val="11"/>
      <color rgb="FF000000"/>
      <name val="Arial"/>
      <family val="2"/>
      <charset val="204"/>
    </font>
    <font>
      <b/>
      <sz val="9.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7FD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 inden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ch-PTO/Desktop/&#1054;&#1090;&#1095;&#1077;&#1090;%20&#1058;&#1088;&#1072;&#1085;&#1089;&#1043;&#1072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кв. 2018"/>
      <sheetName val="II кв.2018"/>
      <sheetName val="III кв. 2018"/>
      <sheetName val="IV кв. 2018"/>
      <sheetName val="Лист1"/>
    </sheetNames>
    <sheetDataSet>
      <sheetData sheetId="0"/>
      <sheetData sheetId="1">
        <row r="6">
          <cell r="E6">
            <v>8.1</v>
          </cell>
          <cell r="F6">
            <v>7.2940000000000005E-2</v>
          </cell>
        </row>
        <row r="7">
          <cell r="E7">
            <v>2.06</v>
          </cell>
          <cell r="F7">
            <v>8.0000000000000002E-3</v>
          </cell>
        </row>
        <row r="8">
          <cell r="E8">
            <v>0.6</v>
          </cell>
          <cell r="F8">
            <v>5.0000000000000001E-3</v>
          </cell>
        </row>
        <row r="9">
          <cell r="E9">
            <v>1.35</v>
          </cell>
          <cell r="F9">
            <v>5.0000000000000001E-3</v>
          </cell>
        </row>
        <row r="10">
          <cell r="E10">
            <v>31</v>
          </cell>
          <cell r="F10">
            <v>0.20504</v>
          </cell>
        </row>
        <row r="11">
          <cell r="E11">
            <v>3.3</v>
          </cell>
          <cell r="F11">
            <v>2.2339999999999999E-2</v>
          </cell>
        </row>
        <row r="12">
          <cell r="E12">
            <v>1.2</v>
          </cell>
          <cell r="F12">
            <v>1.338E-2</v>
          </cell>
        </row>
        <row r="13">
          <cell r="E13">
            <v>1.2</v>
          </cell>
          <cell r="F13">
            <v>0</v>
          </cell>
        </row>
        <row r="14">
          <cell r="E14">
            <v>0.77</v>
          </cell>
          <cell r="F14">
            <v>0</v>
          </cell>
        </row>
      </sheetData>
      <sheetData sheetId="2">
        <row r="6">
          <cell r="F6">
            <v>4.6460000000000001E-2</v>
          </cell>
        </row>
        <row r="7">
          <cell r="F7">
            <v>1.609E-2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9.6201999999999996E-2</v>
          </cell>
        </row>
        <row r="11">
          <cell r="F11">
            <v>1.1989000000000001E-2</v>
          </cell>
        </row>
        <row r="12">
          <cell r="F12">
            <v>1.8530000000000001E-2</v>
          </cell>
        </row>
        <row r="13">
          <cell r="F13">
            <v>0</v>
          </cell>
        </row>
        <row r="14">
          <cell r="F14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J7" sqref="J7"/>
    </sheetView>
  </sheetViews>
  <sheetFormatPr defaultRowHeight="15" x14ac:dyDescent="0.25"/>
  <cols>
    <col min="2" max="2" width="27.5703125" customWidth="1"/>
    <col min="3" max="4" width="27.140625" customWidth="1"/>
    <col min="5" max="5" width="11.85546875" customWidth="1"/>
    <col min="6" max="6" width="18.140625" customWidth="1"/>
    <col min="7" max="7" width="13" customWidth="1"/>
  </cols>
  <sheetData>
    <row r="1" spans="1:13" ht="30" customHeight="1" x14ac:dyDescent="0.25">
      <c r="A1" s="1"/>
      <c r="B1" s="11" t="s">
        <v>0</v>
      </c>
      <c r="C1" s="12"/>
      <c r="D1" s="12"/>
      <c r="E1" s="12"/>
      <c r="F1" s="12"/>
      <c r="G1" s="12"/>
      <c r="H1" s="1"/>
      <c r="I1" s="1"/>
      <c r="J1" s="2"/>
      <c r="K1" s="2"/>
      <c r="L1" s="2"/>
      <c r="M1" s="2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</row>
    <row r="3" spans="1:13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3" t="s">
        <v>6</v>
      </c>
      <c r="G3" s="14" t="s">
        <v>7</v>
      </c>
      <c r="H3" s="4"/>
      <c r="I3" s="4"/>
    </row>
    <row r="4" spans="1:13" ht="111.75" customHeight="1" x14ac:dyDescent="0.25">
      <c r="A4" s="13"/>
      <c r="B4" s="15"/>
      <c r="C4" s="15"/>
      <c r="D4" s="15"/>
      <c r="E4" s="15"/>
      <c r="F4" s="13"/>
      <c r="G4" s="15"/>
      <c r="H4" s="4"/>
      <c r="I4" s="4"/>
    </row>
    <row r="5" spans="1:13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4"/>
      <c r="I5" s="4"/>
    </row>
    <row r="6" spans="1:13" ht="30" x14ac:dyDescent="0.25">
      <c r="A6" s="6">
        <v>1</v>
      </c>
      <c r="B6" s="7" t="s">
        <v>8</v>
      </c>
      <c r="C6" s="6" t="s">
        <v>9</v>
      </c>
      <c r="D6" s="8">
        <v>11</v>
      </c>
      <c r="E6" s="9">
        <f>'[1]II кв.2018'!E6+'[1]II кв.2018'!F6+'[1]III кв. 2018'!F6</f>
        <v>8.2194000000000003</v>
      </c>
      <c r="F6" s="9">
        <f>0.0342+0.00273</f>
        <v>3.6930000000000004E-2</v>
      </c>
      <c r="G6" s="9">
        <f>D6-E6-F6</f>
        <v>2.7436699999999998</v>
      </c>
      <c r="H6" s="10"/>
      <c r="J6" s="10"/>
    </row>
    <row r="7" spans="1:13" ht="30" x14ac:dyDescent="0.25">
      <c r="A7" s="6">
        <v>2</v>
      </c>
      <c r="B7" s="7" t="s">
        <v>8</v>
      </c>
      <c r="C7" s="6" t="s">
        <v>10</v>
      </c>
      <c r="D7" s="8">
        <v>3.3</v>
      </c>
      <c r="E7" s="9">
        <f>'[1]II кв.2018'!E7+'[1]II кв.2018'!F7+'[1]III кв. 2018'!F7</f>
        <v>2.0840900000000002</v>
      </c>
      <c r="F7" s="9">
        <v>7.1300000000000001E-3</v>
      </c>
      <c r="G7" s="9">
        <f>D7-E7-F7</f>
        <v>1.2087799999999995</v>
      </c>
      <c r="H7" s="10"/>
    </row>
    <row r="8" spans="1:13" ht="30" x14ac:dyDescent="0.25">
      <c r="A8" s="6">
        <v>3</v>
      </c>
      <c r="B8" s="7" t="s">
        <v>8</v>
      </c>
      <c r="C8" s="6" t="s">
        <v>11</v>
      </c>
      <c r="D8" s="8">
        <v>10</v>
      </c>
      <c r="E8" s="9">
        <f>'[1]II кв.2018'!E8+'[1]II кв.2018'!F8+'[1]III кв. 2018'!F8</f>
        <v>0.60499999999999998</v>
      </c>
      <c r="F8" s="9">
        <f>0</f>
        <v>0</v>
      </c>
      <c r="G8" s="9">
        <f>D8-E8-F8</f>
        <v>9.3949999999999996</v>
      </c>
      <c r="H8" s="10"/>
    </row>
    <row r="9" spans="1:13" ht="30" x14ac:dyDescent="0.25">
      <c r="A9" s="6">
        <v>4</v>
      </c>
      <c r="B9" s="7" t="s">
        <v>8</v>
      </c>
      <c r="C9" s="6" t="s">
        <v>12</v>
      </c>
      <c r="D9" s="8">
        <v>10</v>
      </c>
      <c r="E9" s="9">
        <f>'[1]II кв.2018'!E9+'[1]II кв.2018'!F9+'[1]III кв. 2018'!F9</f>
        <v>1.355</v>
      </c>
      <c r="F9" s="9">
        <f>0</f>
        <v>0</v>
      </c>
      <c r="G9" s="9">
        <f t="shared" ref="G9" si="0">D9-E9-F9</f>
        <v>8.6449999999999996</v>
      </c>
      <c r="H9" s="10"/>
    </row>
    <row r="10" spans="1:13" ht="30" x14ac:dyDescent="0.25">
      <c r="A10" s="6">
        <v>5</v>
      </c>
      <c r="B10" s="7" t="s">
        <v>8</v>
      </c>
      <c r="C10" s="6" t="s">
        <v>13</v>
      </c>
      <c r="D10" s="8">
        <v>40</v>
      </c>
      <c r="E10" s="9">
        <f>'[1]II кв.2018'!E10+'[1]II кв.2018'!F10+'[1]III кв. 2018'!F10</f>
        <v>31.301242000000002</v>
      </c>
      <c r="F10" s="9">
        <v>0.12719</v>
      </c>
      <c r="G10" s="9">
        <f>D10-E10-F10</f>
        <v>8.5715679999999974</v>
      </c>
      <c r="H10" s="10"/>
    </row>
    <row r="11" spans="1:13" ht="30" x14ac:dyDescent="0.25">
      <c r="A11" s="6">
        <v>6</v>
      </c>
      <c r="B11" s="7" t="s">
        <v>8</v>
      </c>
      <c r="C11" s="6" t="s">
        <v>14</v>
      </c>
      <c r="D11" s="8">
        <v>3.3</v>
      </c>
      <c r="E11" s="9">
        <f>'[1]II кв.2018'!E11+'[1]II кв.2018'!F11+'[1]III кв. 2018'!F11</f>
        <v>3.3343289999999994</v>
      </c>
      <c r="F11" s="9">
        <v>1.0160000000000001E-2</v>
      </c>
      <c r="G11" s="9">
        <v>0</v>
      </c>
      <c r="H11" s="10"/>
    </row>
    <row r="12" spans="1:13" ht="30" x14ac:dyDescent="0.25">
      <c r="A12" s="6">
        <v>7</v>
      </c>
      <c r="B12" s="7" t="s">
        <v>8</v>
      </c>
      <c r="C12" s="6" t="s">
        <v>15</v>
      </c>
      <c r="D12" s="8">
        <v>1.2</v>
      </c>
      <c r="E12" s="9">
        <f>'[1]II кв.2018'!E12+'[1]II кв.2018'!F12+'[1]III кв. 2018'!F12</f>
        <v>1.2319099999999998</v>
      </c>
      <c r="F12" s="9">
        <v>0</v>
      </c>
      <c r="G12" s="9">
        <v>0</v>
      </c>
      <c r="H12" s="10"/>
    </row>
    <row r="13" spans="1:13" ht="30" x14ac:dyDescent="0.25">
      <c r="A13" s="6">
        <v>8</v>
      </c>
      <c r="B13" s="7" t="s">
        <v>8</v>
      </c>
      <c r="C13" s="6" t="s">
        <v>16</v>
      </c>
      <c r="D13" s="8">
        <v>3</v>
      </c>
      <c r="E13" s="9">
        <f>'[1]II кв.2018'!E13+'[1]II кв.2018'!F13+'[1]III кв. 2018'!F13</f>
        <v>1.2</v>
      </c>
      <c r="F13" s="9">
        <f>0</f>
        <v>0</v>
      </c>
      <c r="G13" s="9">
        <f>D13-E13-F13</f>
        <v>1.8</v>
      </c>
      <c r="H13" s="10"/>
    </row>
    <row r="14" spans="1:13" ht="30" x14ac:dyDescent="0.25">
      <c r="A14" s="6">
        <v>9</v>
      </c>
      <c r="B14" s="7" t="s">
        <v>8</v>
      </c>
      <c r="C14" s="6" t="s">
        <v>17</v>
      </c>
      <c r="D14" s="8">
        <v>3</v>
      </c>
      <c r="E14" s="9">
        <f>'[1]II кв.2018'!E14+'[1]II кв.2018'!F14+'[1]III кв. 2018'!F14</f>
        <v>0.77</v>
      </c>
      <c r="F14" s="9">
        <f>0</f>
        <v>0</v>
      </c>
      <c r="G14" s="9">
        <f>D14-E14-F14</f>
        <v>2.23</v>
      </c>
      <c r="H14" s="10"/>
    </row>
  </sheetData>
  <mergeCells count="8">
    <mergeCell ref="B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2018-12-26T06:26:47Z</dcterms:modified>
</cp:coreProperties>
</file>